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05" windowWidth="15480" windowHeight="1150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'Feuil1'!$A$1:$N$46</definedName>
  </definedNames>
  <calcPr fullCalcOnLoad="1"/>
</workbook>
</file>

<file path=xl/sharedStrings.xml><?xml version="1.0" encoding="utf-8"?>
<sst xmlns="http://schemas.openxmlformats.org/spreadsheetml/2006/main" count="198" uniqueCount="122">
  <si>
    <t>Intitulé de l'action</t>
  </si>
  <si>
    <t>lieu</t>
  </si>
  <si>
    <t>Client</t>
  </si>
  <si>
    <t>nombre de participants</t>
  </si>
  <si>
    <t>Intervenant</t>
  </si>
  <si>
    <t>Cout</t>
  </si>
  <si>
    <t>Financement</t>
  </si>
  <si>
    <t>salaire</t>
  </si>
  <si>
    <t>frais transp. Hébergt</t>
  </si>
  <si>
    <t>dates/période</t>
  </si>
  <si>
    <t>TOTAL</t>
  </si>
  <si>
    <t>autre</t>
  </si>
  <si>
    <t>Institut Gustave Baguer</t>
  </si>
  <si>
    <t>ateliers théâtre en LSF</t>
  </si>
  <si>
    <t>du 24/11/2010 au 18/06/2011</t>
  </si>
  <si>
    <t>9 enfants (8 à 11 ans)</t>
  </si>
  <si>
    <t>Hrysto</t>
  </si>
  <si>
    <t>CELEM</t>
  </si>
  <si>
    <t>Ecole primaire Chaptal</t>
  </si>
  <si>
    <t>nov-déc 2010</t>
  </si>
  <si>
    <t>Cie La Mouée</t>
  </si>
  <si>
    <t>Centre François Truffaut</t>
  </si>
  <si>
    <t>Atelier théâtre en LSF</t>
  </si>
  <si>
    <t>Simon Attia</t>
  </si>
  <si>
    <t>nbr de séances</t>
  </si>
  <si>
    <t>SDAT 2010</t>
  </si>
  <si>
    <t>CPC 2010</t>
  </si>
  <si>
    <t>Collège Jean Mermoz</t>
  </si>
  <si>
    <t>Cours de LSF</t>
  </si>
  <si>
    <t>du 04/11/2010 au 30/06/2011</t>
  </si>
  <si>
    <t>Elodie Le Fur</t>
  </si>
  <si>
    <t>Prix HT facturé</t>
  </si>
  <si>
    <t>Bertrand Leclair</t>
  </si>
  <si>
    <t>IVT</t>
  </si>
  <si>
    <t>Atelier avec l'écrivain Bertrand Leclair</t>
  </si>
  <si>
    <t>sept 2011 à juin 2012</t>
  </si>
  <si>
    <t>SDAT 2011</t>
  </si>
  <si>
    <t>ateliers contes bilingues</t>
  </si>
  <si>
    <t>sensibilisation à la lsf</t>
  </si>
  <si>
    <t>Collèges et Lycées d'Idf</t>
  </si>
  <si>
    <t>cours de lsf</t>
  </si>
  <si>
    <t>dans les etablissements concernés</t>
  </si>
  <si>
    <t>CPC 2011</t>
  </si>
  <si>
    <t>atelier autour de Ca dépend</t>
  </si>
  <si>
    <t>Ateliers communication non-verbale</t>
  </si>
  <si>
    <t>Hugo Anhoury</t>
  </si>
  <si>
    <t>Atelier théâtre LSF individuels</t>
  </si>
  <si>
    <t>nov 2010 - février 2011</t>
  </si>
  <si>
    <t>nbre d'heures
en tout</t>
  </si>
  <si>
    <t>Olivier Schetrit</t>
  </si>
  <si>
    <t>Atelier de sensibilisation LSF</t>
  </si>
  <si>
    <t>6 novembre 2010</t>
  </si>
  <si>
    <t>Bibliothèque André Malraux 75006</t>
  </si>
  <si>
    <t>15 maxi</t>
  </si>
  <si>
    <t>Paris Bibliothèque</t>
  </si>
  <si>
    <t>FNAC Logistique</t>
  </si>
  <si>
    <t>15 et 18 novembre 2010</t>
  </si>
  <si>
    <t>Fnac site Wissous et site Massy</t>
  </si>
  <si>
    <t>15 maxi x 18 groupes</t>
  </si>
  <si>
    <t>Ateliers sensibilisation LSF 6h x 3j</t>
  </si>
  <si>
    <t>Bachir, Hrysto
Raphaël</t>
  </si>
  <si>
    <t>Mairie de Paris</t>
  </si>
  <si>
    <t>Formation Raconter une histoire LSF</t>
  </si>
  <si>
    <t>26/10, 2, 4, 5 novembre.</t>
  </si>
  <si>
    <t>4jours</t>
  </si>
  <si>
    <t>24h30</t>
  </si>
  <si>
    <t>Ecole Formation d'Educ</t>
  </si>
  <si>
    <t>Prestation de Sensibilisation</t>
  </si>
  <si>
    <t>jeudi 18 février 2010</t>
  </si>
  <si>
    <t>1h30</t>
  </si>
  <si>
    <t>Université Rochester (USA)</t>
  </si>
  <si>
    <t>Atelier théâtre en LSF + présent° IVT</t>
  </si>
  <si>
    <t>10 juin 2010</t>
  </si>
  <si>
    <t>2h</t>
  </si>
  <si>
    <t>Bachir Saïfi</t>
  </si>
  <si>
    <t>lundi 3 janvier 2011</t>
  </si>
  <si>
    <t>3/3,10/3,5/5, 13/5/11</t>
  </si>
  <si>
    <t>FNAC Val d'Europe</t>
  </si>
  <si>
    <t>FNAC Gagny</t>
  </si>
  <si>
    <t>Ateliers sensibilisation LSF 30 min x5</t>
  </si>
  <si>
    <t>Ateliers sensibilisation LSF 30 min x6</t>
  </si>
  <si>
    <t>université P13 Bobigny</t>
  </si>
  <si>
    <t>université P13 Villetaneuse</t>
  </si>
  <si>
    <t>14/10/2010-7/4/2011</t>
  </si>
  <si>
    <t>Cours de LSF1 1h30/semaine</t>
  </si>
  <si>
    <t>12/10/2010-3/5/2011</t>
  </si>
  <si>
    <t>Cours de LSF1 1h30/semaine x 2 grpes</t>
  </si>
  <si>
    <t>Espace Jeunesse</t>
  </si>
  <si>
    <t>Initiation</t>
  </si>
  <si>
    <t>MACIF Aidants et aidés</t>
  </si>
  <si>
    <t>café signes</t>
  </si>
  <si>
    <t>Ma parole</t>
  </si>
  <si>
    <t>Cité des sciences</t>
  </si>
  <si>
    <t>LSF 1</t>
  </si>
  <si>
    <t>25-29 oct 2010</t>
  </si>
  <si>
    <t>Jérôme</t>
  </si>
  <si>
    <t>Bachir</t>
  </si>
  <si>
    <t>Hrysto et Olivier</t>
  </si>
  <si>
    <t>initiation LSF 2 x 25 mins</t>
  </si>
  <si>
    <t>J-Yves et Yoann</t>
  </si>
  <si>
    <t>les 2 actions</t>
  </si>
  <si>
    <t>Hôpital Paul Guiraud</t>
  </si>
  <si>
    <t>29 et 30 sept 2011</t>
  </si>
  <si>
    <t>sensibilisation à la lsf 2 x 6h</t>
  </si>
  <si>
    <t>Hôpital Paul Guiraud Villejuif</t>
  </si>
  <si>
    <t>Fondation le Phare</t>
  </si>
  <si>
    <t>Cours de LSF 8</t>
  </si>
  <si>
    <t>19/4-23/4/2010</t>
  </si>
  <si>
    <t>Fondation Le Phare Illzach</t>
  </si>
  <si>
    <t>Raphael Cyprès</t>
  </si>
  <si>
    <t>Centre d'Habitat Fleurquin</t>
  </si>
  <si>
    <t>ESAT l'Almandin</t>
  </si>
  <si>
    <t>16,80 x2</t>
  </si>
  <si>
    <t>Caisse d'Epargne</t>
  </si>
  <si>
    <t>11/5, 18/5, 21/5</t>
  </si>
  <si>
    <t>Caisse d'epargne de Paris</t>
  </si>
  <si>
    <t>ESAT Coutances</t>
  </si>
  <si>
    <t>LSF2</t>
  </si>
  <si>
    <t>1-5 février</t>
  </si>
  <si>
    <t>FNAC Noisy le Grand</t>
  </si>
  <si>
    <t>16/11, 18/11, 19/11</t>
  </si>
  <si>
    <t>Fred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</si>
</sst>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" fillId="3" borderId="3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1" fillId="3" borderId="4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3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1" sqref="M11"/>
    </sheetView>
  </sheetViews>
  <sheetFormatPr defaultColWidth="11.421875" defaultRowHeight="12.75"/>
  <cols>
    <col min="1" max="1" width="23.57421875" style="0" bestFit="1" customWidth="1"/>
    <col min="2" max="2" width="34.421875" style="0" bestFit="1" customWidth="1"/>
    <col min="3" max="3" width="25.28125" style="0" bestFit="1" customWidth="1"/>
    <col min="4" max="4" width="10.421875" style="0" customWidth="1"/>
    <col min="5" max="5" width="10.8515625" style="0" bestFit="1" customWidth="1"/>
    <col min="6" max="6" width="30.7109375" style="0" bestFit="1" customWidth="1"/>
    <col min="7" max="7" width="19.140625" style="0" bestFit="1" customWidth="1"/>
    <col min="8" max="8" width="14.00390625" style="0" bestFit="1" customWidth="1"/>
    <col min="9" max="9" width="7.140625" style="0" bestFit="1" customWidth="1"/>
    <col min="10" max="10" width="11.57421875" style="0" bestFit="1" customWidth="1"/>
    <col min="11" max="11" width="7.00390625" style="0" bestFit="1" customWidth="1"/>
    <col min="12" max="12" width="9.8515625" style="0" bestFit="1" customWidth="1"/>
    <col min="13" max="13" width="15.421875" style="0" bestFit="1" customWidth="1"/>
    <col min="14" max="14" width="9.28125" style="0" customWidth="1"/>
  </cols>
  <sheetData>
    <row r="1" spans="1:14" ht="31.5" customHeight="1">
      <c r="A1" s="27" t="s">
        <v>2</v>
      </c>
      <c r="B1" s="31" t="s">
        <v>0</v>
      </c>
      <c r="C1" s="30" t="s">
        <v>9</v>
      </c>
      <c r="D1" s="28" t="s">
        <v>24</v>
      </c>
      <c r="E1" s="28" t="s">
        <v>48</v>
      </c>
      <c r="F1" s="27" t="s">
        <v>1</v>
      </c>
      <c r="G1" s="27" t="s">
        <v>3</v>
      </c>
      <c r="H1" s="27" t="s">
        <v>4</v>
      </c>
      <c r="I1" s="27" t="s">
        <v>5</v>
      </c>
      <c r="J1" s="27"/>
      <c r="K1" s="27"/>
      <c r="L1" s="27"/>
      <c r="M1" s="27" t="s">
        <v>6</v>
      </c>
      <c r="N1" s="27" t="s">
        <v>31</v>
      </c>
    </row>
    <row r="2" spans="1:14" ht="31.5" customHeight="1">
      <c r="A2" s="27"/>
      <c r="B2" s="31"/>
      <c r="C2" s="30"/>
      <c r="D2" s="29"/>
      <c r="E2" s="29"/>
      <c r="F2" s="27"/>
      <c r="G2" s="27"/>
      <c r="H2" s="27"/>
      <c r="I2" s="1" t="s">
        <v>7</v>
      </c>
      <c r="J2" s="2" t="s">
        <v>8</v>
      </c>
      <c r="K2" s="1" t="s">
        <v>11</v>
      </c>
      <c r="L2" s="5" t="s">
        <v>10</v>
      </c>
      <c r="M2" s="27"/>
      <c r="N2" s="27"/>
    </row>
    <row r="3" spans="1:14" ht="31.5" customHeight="1">
      <c r="A3" s="9">
        <v>2010</v>
      </c>
      <c r="B3" s="20"/>
      <c r="C3" s="16"/>
      <c r="D3" s="10"/>
      <c r="E3" s="10"/>
      <c r="F3" s="9"/>
      <c r="G3" s="9"/>
      <c r="H3" s="9"/>
      <c r="I3" s="11"/>
      <c r="J3" s="12"/>
      <c r="K3" s="11"/>
      <c r="L3" s="11"/>
      <c r="M3" s="9"/>
      <c r="N3" s="11"/>
    </row>
    <row r="4" spans="1:14" ht="12.75">
      <c r="A4" s="3" t="s">
        <v>12</v>
      </c>
      <c r="B4" s="21" t="s">
        <v>13</v>
      </c>
      <c r="C4" s="17" t="s">
        <v>14</v>
      </c>
      <c r="D4" s="3">
        <v>16</v>
      </c>
      <c r="E4" s="3">
        <v>32</v>
      </c>
      <c r="F4" s="3" t="s">
        <v>12</v>
      </c>
      <c r="G4" s="3" t="s">
        <v>15</v>
      </c>
      <c r="H4" s="3" t="s">
        <v>16</v>
      </c>
      <c r="I4" s="3">
        <f>E4*52</f>
        <v>1664</v>
      </c>
      <c r="J4" s="3">
        <f>4.7*D4</f>
        <v>75.2</v>
      </c>
      <c r="K4" s="3"/>
      <c r="L4" s="6">
        <f>I4+J4+K4</f>
        <v>1739.2</v>
      </c>
      <c r="M4" s="3" t="s">
        <v>25</v>
      </c>
      <c r="N4" s="3">
        <v>0</v>
      </c>
    </row>
    <row r="5" spans="1:14" ht="12.75">
      <c r="A5" s="3" t="s">
        <v>12</v>
      </c>
      <c r="B5" s="21" t="s">
        <v>43</v>
      </c>
      <c r="C5" s="17" t="s">
        <v>19</v>
      </c>
      <c r="D5" s="3">
        <v>1</v>
      </c>
      <c r="E5" s="3">
        <v>1</v>
      </c>
      <c r="F5" s="3" t="s">
        <v>12</v>
      </c>
      <c r="G5" s="3">
        <v>30</v>
      </c>
      <c r="H5" s="3" t="s">
        <v>20</v>
      </c>
      <c r="I5" s="3"/>
      <c r="J5" s="3"/>
      <c r="K5" s="3">
        <v>91.66</v>
      </c>
      <c r="L5" s="6">
        <f aca="true" t="shared" si="0" ref="L5:L14">I5+J5+K5</f>
        <v>91.66</v>
      </c>
      <c r="M5" s="3" t="s">
        <v>26</v>
      </c>
      <c r="N5" s="3">
        <v>0</v>
      </c>
    </row>
    <row r="6" spans="1:14" ht="12.75">
      <c r="A6" s="3" t="s">
        <v>17</v>
      </c>
      <c r="B6" s="21" t="s">
        <v>43</v>
      </c>
      <c r="C6" s="24" t="s">
        <v>19</v>
      </c>
      <c r="D6" s="3">
        <v>1</v>
      </c>
      <c r="E6" s="3">
        <v>1</v>
      </c>
      <c r="F6" s="3" t="s">
        <v>17</v>
      </c>
      <c r="G6" s="3">
        <v>20</v>
      </c>
      <c r="H6" s="3" t="s">
        <v>20</v>
      </c>
      <c r="I6" s="3"/>
      <c r="J6" s="3"/>
      <c r="K6" s="3">
        <v>91.66</v>
      </c>
      <c r="L6" s="6">
        <f t="shared" si="0"/>
        <v>91.66</v>
      </c>
      <c r="M6" s="3" t="s">
        <v>26</v>
      </c>
      <c r="N6" s="3">
        <v>0</v>
      </c>
    </row>
    <row r="7" spans="1:14" ht="12.75">
      <c r="A7" s="3" t="s">
        <v>18</v>
      </c>
      <c r="B7" s="21" t="s">
        <v>43</v>
      </c>
      <c r="C7" s="24" t="s">
        <v>19</v>
      </c>
      <c r="D7" s="3">
        <v>4</v>
      </c>
      <c r="E7" s="3">
        <v>4</v>
      </c>
      <c r="F7" s="3" t="s">
        <v>18</v>
      </c>
      <c r="G7" s="3">
        <v>110</v>
      </c>
      <c r="H7" s="3" t="s">
        <v>20</v>
      </c>
      <c r="I7" s="3"/>
      <c r="J7" s="3"/>
      <c r="K7" s="3">
        <v>366.67</v>
      </c>
      <c r="L7" s="6">
        <f t="shared" si="0"/>
        <v>366.67</v>
      </c>
      <c r="M7" s="3" t="s">
        <v>26</v>
      </c>
      <c r="N7" s="3">
        <v>0</v>
      </c>
    </row>
    <row r="8" spans="1:14" ht="12.75">
      <c r="A8" s="3" t="s">
        <v>27</v>
      </c>
      <c r="B8" s="21" t="s">
        <v>28</v>
      </c>
      <c r="C8" s="24" t="s">
        <v>29</v>
      </c>
      <c r="D8" s="3">
        <v>30</v>
      </c>
      <c r="E8" s="3">
        <v>30</v>
      </c>
      <c r="F8" s="3" t="s">
        <v>27</v>
      </c>
      <c r="G8" s="3">
        <v>12</v>
      </c>
      <c r="H8" s="3" t="s">
        <v>30</v>
      </c>
      <c r="I8" s="3"/>
      <c r="J8" s="4">
        <v>141</v>
      </c>
      <c r="K8" s="3"/>
      <c r="L8" s="6">
        <f t="shared" si="0"/>
        <v>141</v>
      </c>
      <c r="M8" s="3" t="s">
        <v>25</v>
      </c>
      <c r="N8" s="3"/>
    </row>
    <row r="9" spans="1:14" ht="12.75">
      <c r="A9" s="3" t="s">
        <v>27</v>
      </c>
      <c r="B9" s="21" t="s">
        <v>44</v>
      </c>
      <c r="C9" s="24" t="s">
        <v>76</v>
      </c>
      <c r="D9" s="3">
        <v>4</v>
      </c>
      <c r="E9" s="3">
        <v>4</v>
      </c>
      <c r="F9" s="3" t="s">
        <v>27</v>
      </c>
      <c r="G9" s="3">
        <v>12</v>
      </c>
      <c r="H9" s="3" t="s">
        <v>23</v>
      </c>
      <c r="I9" s="3"/>
      <c r="J9" s="3"/>
      <c r="K9" s="3"/>
      <c r="L9" s="6">
        <f t="shared" si="0"/>
        <v>0</v>
      </c>
      <c r="M9" s="3" t="s">
        <v>25</v>
      </c>
      <c r="N9" s="3"/>
    </row>
    <row r="10" spans="1:14" ht="12.75">
      <c r="A10" s="3" t="s">
        <v>27</v>
      </c>
      <c r="B10" s="21" t="s">
        <v>34</v>
      </c>
      <c r="C10" s="26">
        <v>40577</v>
      </c>
      <c r="D10" s="3">
        <v>1</v>
      </c>
      <c r="E10" s="3">
        <v>1</v>
      </c>
      <c r="F10" s="3" t="s">
        <v>33</v>
      </c>
      <c r="G10" s="3">
        <v>12</v>
      </c>
      <c r="H10" s="3" t="s">
        <v>32</v>
      </c>
      <c r="I10" s="3">
        <v>91.4</v>
      </c>
      <c r="J10" s="3"/>
      <c r="K10" s="3"/>
      <c r="L10" s="6">
        <f t="shared" si="0"/>
        <v>91.4</v>
      </c>
      <c r="M10" s="3" t="s">
        <v>25</v>
      </c>
      <c r="N10" s="3"/>
    </row>
    <row r="11" spans="1:14" ht="12.75">
      <c r="A11" s="3" t="s">
        <v>45</v>
      </c>
      <c r="B11" s="21" t="s">
        <v>46</v>
      </c>
      <c r="C11" s="26"/>
      <c r="D11" s="3">
        <v>4</v>
      </c>
      <c r="E11" s="3">
        <v>8</v>
      </c>
      <c r="F11" s="3" t="s">
        <v>33</v>
      </c>
      <c r="G11" s="3">
        <v>1</v>
      </c>
      <c r="H11" s="3" t="s">
        <v>49</v>
      </c>
      <c r="I11" s="3"/>
      <c r="J11" s="3">
        <v>0</v>
      </c>
      <c r="K11" s="3"/>
      <c r="L11" s="6"/>
      <c r="M11" s="3"/>
      <c r="N11" s="3"/>
    </row>
    <row r="12" spans="1:14" ht="12.75">
      <c r="A12" s="3" t="s">
        <v>45</v>
      </c>
      <c r="B12" s="21" t="s">
        <v>46</v>
      </c>
      <c r="C12" s="24" t="s">
        <v>47</v>
      </c>
      <c r="D12" s="3">
        <v>7</v>
      </c>
      <c r="E12" s="3">
        <v>14</v>
      </c>
      <c r="F12" s="3" t="s">
        <v>33</v>
      </c>
      <c r="G12" s="3">
        <v>1</v>
      </c>
      <c r="H12" s="3" t="s">
        <v>49</v>
      </c>
      <c r="I12" s="3"/>
      <c r="J12" s="3">
        <v>0</v>
      </c>
      <c r="K12" s="3"/>
      <c r="L12" s="6">
        <f t="shared" si="0"/>
        <v>0</v>
      </c>
      <c r="M12" s="3"/>
      <c r="N12" s="3">
        <v>1280</v>
      </c>
    </row>
    <row r="13" spans="1:14" ht="12.75">
      <c r="A13" s="7" t="s">
        <v>54</v>
      </c>
      <c r="B13" s="21" t="s">
        <v>50</v>
      </c>
      <c r="C13" s="25" t="s">
        <v>51</v>
      </c>
      <c r="D13" s="3">
        <v>1</v>
      </c>
      <c r="E13" s="3">
        <v>1</v>
      </c>
      <c r="F13" s="3" t="s">
        <v>52</v>
      </c>
      <c r="G13" s="3" t="s">
        <v>53</v>
      </c>
      <c r="H13" s="3" t="s">
        <v>49</v>
      </c>
      <c r="I13" s="3"/>
      <c r="J13" s="3">
        <v>0</v>
      </c>
      <c r="K13" s="3"/>
      <c r="L13" s="6">
        <f t="shared" si="0"/>
        <v>0</v>
      </c>
      <c r="M13" s="3"/>
      <c r="N13" s="3">
        <v>167.44</v>
      </c>
    </row>
    <row r="14" spans="1:14" ht="25.5">
      <c r="A14" s="3" t="s">
        <v>55</v>
      </c>
      <c r="B14" s="21" t="s">
        <v>59</v>
      </c>
      <c r="C14" s="24" t="s">
        <v>56</v>
      </c>
      <c r="D14" s="3">
        <v>18</v>
      </c>
      <c r="E14" s="3">
        <v>18</v>
      </c>
      <c r="F14" s="3" t="s">
        <v>57</v>
      </c>
      <c r="G14" s="3" t="s">
        <v>58</v>
      </c>
      <c r="H14" s="7" t="s">
        <v>60</v>
      </c>
      <c r="I14" s="3"/>
      <c r="J14" s="3"/>
      <c r="K14" s="3"/>
      <c r="L14" s="6">
        <f t="shared" si="0"/>
        <v>0</v>
      </c>
      <c r="M14" s="3"/>
      <c r="N14" s="3">
        <v>3523.24</v>
      </c>
    </row>
    <row r="15" spans="1:14" ht="12.75">
      <c r="A15" s="3" t="s">
        <v>77</v>
      </c>
      <c r="B15" s="21" t="s">
        <v>79</v>
      </c>
      <c r="C15" s="26">
        <v>40498</v>
      </c>
      <c r="D15" s="3">
        <v>5</v>
      </c>
      <c r="E15" s="23">
        <v>2.5</v>
      </c>
      <c r="F15" s="3" t="s">
        <v>77</v>
      </c>
      <c r="G15" s="3" t="s">
        <v>53</v>
      </c>
      <c r="H15" s="7" t="s">
        <v>16</v>
      </c>
      <c r="I15" s="3"/>
      <c r="J15" s="3">
        <v>12</v>
      </c>
      <c r="K15" s="3"/>
      <c r="L15" s="6">
        <v>12</v>
      </c>
      <c r="M15" s="3"/>
      <c r="N15" s="3">
        <v>492</v>
      </c>
    </row>
    <row r="16" spans="1:14" ht="12.75">
      <c r="A16" s="3" t="s">
        <v>78</v>
      </c>
      <c r="B16" s="21" t="s">
        <v>80</v>
      </c>
      <c r="C16" s="26">
        <v>40499</v>
      </c>
      <c r="D16" s="3">
        <v>6</v>
      </c>
      <c r="E16" s="3">
        <v>3</v>
      </c>
      <c r="F16" s="3" t="s">
        <v>78</v>
      </c>
      <c r="G16" s="3" t="s">
        <v>53</v>
      </c>
      <c r="H16" s="3" t="s">
        <v>74</v>
      </c>
      <c r="I16" s="3"/>
      <c r="J16" s="3">
        <v>22.9</v>
      </c>
      <c r="K16" s="3"/>
      <c r="L16" s="6">
        <v>22.9</v>
      </c>
      <c r="M16" s="3"/>
      <c r="N16" s="3">
        <v>682.9</v>
      </c>
    </row>
    <row r="17" spans="1:14" ht="12.75">
      <c r="A17" s="3" t="s">
        <v>119</v>
      </c>
      <c r="B17" s="21" t="s">
        <v>80</v>
      </c>
      <c r="C17" s="26" t="s">
        <v>120</v>
      </c>
      <c r="D17" s="3">
        <v>18</v>
      </c>
      <c r="E17" s="3">
        <v>12</v>
      </c>
      <c r="F17" s="3" t="s">
        <v>119</v>
      </c>
      <c r="G17" s="3" t="s">
        <v>53</v>
      </c>
      <c r="H17" s="3" t="s">
        <v>74</v>
      </c>
      <c r="I17" s="3"/>
      <c r="J17" s="3">
        <v>68.7</v>
      </c>
      <c r="K17" s="3"/>
      <c r="L17" s="6"/>
      <c r="M17" s="3"/>
      <c r="N17" s="3">
        <v>1988.7</v>
      </c>
    </row>
    <row r="18" spans="1:14" ht="12.75">
      <c r="A18" s="3" t="s">
        <v>61</v>
      </c>
      <c r="B18" s="21" t="s">
        <v>62</v>
      </c>
      <c r="C18" s="24" t="s">
        <v>63</v>
      </c>
      <c r="D18" s="3" t="s">
        <v>64</v>
      </c>
      <c r="E18" s="23" t="s">
        <v>65</v>
      </c>
      <c r="F18" s="3" t="s">
        <v>33</v>
      </c>
      <c r="G18" s="3">
        <v>4</v>
      </c>
      <c r="H18" s="3" t="s">
        <v>74</v>
      </c>
      <c r="I18" s="3"/>
      <c r="J18" s="3">
        <v>0</v>
      </c>
      <c r="K18" s="3"/>
      <c r="L18" s="6">
        <f>I18+J18+K18</f>
        <v>0</v>
      </c>
      <c r="M18" s="3"/>
      <c r="N18" s="3">
        <v>4102.28</v>
      </c>
    </row>
    <row r="19" spans="1:14" ht="12.75">
      <c r="A19" s="3" t="s">
        <v>66</v>
      </c>
      <c r="B19" s="21" t="s">
        <v>67</v>
      </c>
      <c r="C19" s="24" t="s">
        <v>68</v>
      </c>
      <c r="D19" s="3">
        <v>1</v>
      </c>
      <c r="E19" s="23" t="s">
        <v>69</v>
      </c>
      <c r="F19" s="3" t="s">
        <v>33</v>
      </c>
      <c r="G19" s="3">
        <v>15</v>
      </c>
      <c r="H19" s="3" t="s">
        <v>49</v>
      </c>
      <c r="I19" s="3"/>
      <c r="J19" s="3">
        <v>0</v>
      </c>
      <c r="K19" s="3"/>
      <c r="L19" s="6">
        <f>I19+J19+K19</f>
        <v>0</v>
      </c>
      <c r="M19" s="3"/>
      <c r="N19" s="3">
        <v>197.34</v>
      </c>
    </row>
    <row r="20" spans="1:14" ht="12.75">
      <c r="A20" s="3" t="s">
        <v>70</v>
      </c>
      <c r="B20" s="21" t="s">
        <v>71</v>
      </c>
      <c r="C20" s="25" t="s">
        <v>72</v>
      </c>
      <c r="D20" s="3">
        <v>1</v>
      </c>
      <c r="E20" s="23" t="s">
        <v>73</v>
      </c>
      <c r="F20" s="3" t="s">
        <v>33</v>
      </c>
      <c r="G20" s="3">
        <v>15</v>
      </c>
      <c r="H20" s="3" t="s">
        <v>74</v>
      </c>
      <c r="I20" s="3"/>
      <c r="J20" s="3">
        <v>0</v>
      </c>
      <c r="K20" s="3"/>
      <c r="L20" s="6">
        <f>I20+J20+K20</f>
        <v>0</v>
      </c>
      <c r="M20" s="3"/>
      <c r="N20" s="3">
        <v>110</v>
      </c>
    </row>
    <row r="21" spans="1:14" ht="12.75">
      <c r="A21" s="3" t="s">
        <v>81</v>
      </c>
      <c r="B21" s="21" t="s">
        <v>84</v>
      </c>
      <c r="C21" s="24" t="s">
        <v>83</v>
      </c>
      <c r="D21" s="3">
        <v>21</v>
      </c>
      <c r="E21" s="3">
        <v>31.5</v>
      </c>
      <c r="F21" s="3" t="s">
        <v>81</v>
      </c>
      <c r="G21" s="3">
        <v>12</v>
      </c>
      <c r="H21" s="3" t="s">
        <v>30</v>
      </c>
      <c r="I21" s="3"/>
      <c r="J21" s="3"/>
      <c r="K21" s="3"/>
      <c r="L21" s="6"/>
      <c r="M21" s="3"/>
      <c r="N21" s="3" t="s">
        <v>100</v>
      </c>
    </row>
    <row r="22" spans="1:14" ht="12.75">
      <c r="A22" s="3" t="s">
        <v>82</v>
      </c>
      <c r="B22" s="21" t="s">
        <v>86</v>
      </c>
      <c r="C22" s="24" t="s">
        <v>85</v>
      </c>
      <c r="D22" s="3">
        <v>45</v>
      </c>
      <c r="E22" s="3">
        <v>67.5</v>
      </c>
      <c r="F22" s="3" t="s">
        <v>82</v>
      </c>
      <c r="G22" s="3">
        <v>12</v>
      </c>
      <c r="H22" s="3" t="s">
        <v>30</v>
      </c>
      <c r="I22" s="3"/>
      <c r="J22" s="3"/>
      <c r="K22" s="3"/>
      <c r="L22" s="6"/>
      <c r="M22" s="3"/>
      <c r="N22" s="3">
        <v>10350</v>
      </c>
    </row>
    <row r="23" spans="1:14" ht="12.75">
      <c r="A23" s="3" t="s">
        <v>89</v>
      </c>
      <c r="B23" s="21" t="s">
        <v>98</v>
      </c>
      <c r="C23" s="26">
        <v>40505</v>
      </c>
      <c r="D23" s="3">
        <v>2</v>
      </c>
      <c r="E23" s="3">
        <v>1</v>
      </c>
      <c r="F23" s="3" t="s">
        <v>92</v>
      </c>
      <c r="G23" s="3">
        <v>12</v>
      </c>
      <c r="H23" s="3" t="s">
        <v>96</v>
      </c>
      <c r="I23" s="3"/>
      <c r="J23" s="3"/>
      <c r="K23" s="3"/>
      <c r="L23" s="6"/>
      <c r="M23" s="3"/>
      <c r="N23" s="3" t="s">
        <v>100</v>
      </c>
    </row>
    <row r="24" spans="1:14" ht="12.75">
      <c r="A24" s="3" t="s">
        <v>89</v>
      </c>
      <c r="B24" s="21" t="s">
        <v>90</v>
      </c>
      <c r="C24" s="26">
        <v>40505</v>
      </c>
      <c r="D24" s="3">
        <v>1</v>
      </c>
      <c r="E24" s="3">
        <v>7</v>
      </c>
      <c r="F24" s="3" t="s">
        <v>92</v>
      </c>
      <c r="G24" s="3"/>
      <c r="H24" s="3" t="s">
        <v>97</v>
      </c>
      <c r="I24" s="3"/>
      <c r="J24" s="3" t="s">
        <v>112</v>
      </c>
      <c r="K24" s="3"/>
      <c r="L24" s="6"/>
      <c r="M24" s="3"/>
      <c r="N24" s="3">
        <v>2721</v>
      </c>
    </row>
    <row r="25" spans="1:14" ht="12.75">
      <c r="A25" s="3" t="s">
        <v>89</v>
      </c>
      <c r="B25" s="21" t="s">
        <v>91</v>
      </c>
      <c r="C25" s="26">
        <v>40505</v>
      </c>
      <c r="D25" s="3">
        <v>1</v>
      </c>
      <c r="E25" s="3">
        <v>1.5</v>
      </c>
      <c r="F25" s="3" t="s">
        <v>92</v>
      </c>
      <c r="G25" s="3"/>
      <c r="H25" s="3" t="s">
        <v>99</v>
      </c>
      <c r="I25" s="3"/>
      <c r="J25" s="3" t="s">
        <v>112</v>
      </c>
      <c r="K25" s="3"/>
      <c r="L25" s="6"/>
      <c r="M25" s="3"/>
      <c r="N25" s="3">
        <v>1800</v>
      </c>
    </row>
    <row r="26" spans="1:14" ht="12.75">
      <c r="A26" s="3" t="s">
        <v>12</v>
      </c>
      <c r="B26" s="21" t="s">
        <v>93</v>
      </c>
      <c r="C26" s="26" t="s">
        <v>94</v>
      </c>
      <c r="D26" s="3">
        <v>1</v>
      </c>
      <c r="E26" s="3">
        <v>30</v>
      </c>
      <c r="F26" s="3" t="s">
        <v>12</v>
      </c>
      <c r="G26" s="3">
        <v>12</v>
      </c>
      <c r="H26" s="3" t="s">
        <v>95</v>
      </c>
      <c r="I26" s="3"/>
      <c r="J26" s="3"/>
      <c r="K26" s="3"/>
      <c r="L26" s="6"/>
      <c r="M26" s="3"/>
      <c r="N26" s="3"/>
    </row>
    <row r="27" spans="1:14" ht="12.75">
      <c r="A27" s="3" t="s">
        <v>101</v>
      </c>
      <c r="B27" s="21" t="s">
        <v>103</v>
      </c>
      <c r="C27" s="26" t="s">
        <v>102</v>
      </c>
      <c r="D27" s="3">
        <v>2</v>
      </c>
      <c r="E27" s="3">
        <v>12</v>
      </c>
      <c r="F27" s="3" t="s">
        <v>104</v>
      </c>
      <c r="G27" s="3">
        <v>12</v>
      </c>
      <c r="H27" s="3" t="s">
        <v>49</v>
      </c>
      <c r="I27" s="3"/>
      <c r="J27" s="3">
        <v>32.8</v>
      </c>
      <c r="K27" s="3"/>
      <c r="L27" s="6"/>
      <c r="M27" s="3"/>
      <c r="N27" s="3">
        <v>1292.8</v>
      </c>
    </row>
    <row r="28" spans="1:14" ht="12.75">
      <c r="A28" s="3" t="s">
        <v>105</v>
      </c>
      <c r="B28" s="21" t="s">
        <v>106</v>
      </c>
      <c r="C28" s="26" t="s">
        <v>107</v>
      </c>
      <c r="D28" s="3">
        <v>1</v>
      </c>
      <c r="E28" s="3">
        <v>30</v>
      </c>
      <c r="F28" s="3" t="s">
        <v>108</v>
      </c>
      <c r="G28" s="3">
        <v>12</v>
      </c>
      <c r="H28" s="3" t="s">
        <v>109</v>
      </c>
      <c r="I28" s="3"/>
      <c r="J28" s="3">
        <v>675</v>
      </c>
      <c r="K28" s="3"/>
      <c r="L28" s="6"/>
      <c r="M28" s="3"/>
      <c r="N28" s="3">
        <v>2475.8</v>
      </c>
    </row>
    <row r="29" spans="1:14" ht="12.75">
      <c r="A29" s="3" t="s">
        <v>110</v>
      </c>
      <c r="B29" s="21"/>
      <c r="C29" s="26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</row>
    <row r="30" spans="1:14" ht="12.75">
      <c r="A30" s="3" t="s">
        <v>111</v>
      </c>
      <c r="B30" s="21"/>
      <c r="C30" s="26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</row>
    <row r="31" spans="1:14" ht="12.75">
      <c r="A31" s="3" t="s">
        <v>113</v>
      </c>
      <c r="B31" s="21" t="s">
        <v>93</v>
      </c>
      <c r="C31" s="26" t="s">
        <v>114</v>
      </c>
      <c r="D31" s="3">
        <v>3</v>
      </c>
      <c r="E31" s="3">
        <v>20</v>
      </c>
      <c r="F31" s="3" t="s">
        <v>115</v>
      </c>
      <c r="G31" s="3">
        <v>12</v>
      </c>
      <c r="H31" s="3" t="s">
        <v>30</v>
      </c>
      <c r="I31" s="3"/>
      <c r="J31" s="3">
        <v>49.8</v>
      </c>
      <c r="K31" s="3"/>
      <c r="L31" s="6"/>
      <c r="M31" s="3"/>
      <c r="N31" s="3">
        <v>2849.8</v>
      </c>
    </row>
    <row r="32" spans="1:14" ht="12.75">
      <c r="A32" s="3" t="s">
        <v>116</v>
      </c>
      <c r="B32" s="21" t="s">
        <v>117</v>
      </c>
      <c r="C32" s="26" t="s">
        <v>118</v>
      </c>
      <c r="D32" s="3">
        <v>1</v>
      </c>
      <c r="E32" s="3">
        <v>30</v>
      </c>
      <c r="F32" s="3" t="s">
        <v>116</v>
      </c>
      <c r="G32" s="3">
        <v>11</v>
      </c>
      <c r="H32" s="3" t="s">
        <v>109</v>
      </c>
      <c r="I32" s="3"/>
      <c r="J32" s="3">
        <v>649.4</v>
      </c>
      <c r="K32" s="3"/>
      <c r="L32" s="6"/>
      <c r="M32" s="3"/>
      <c r="N32" s="3">
        <v>3679.4</v>
      </c>
    </row>
    <row r="33" spans="1:14" ht="12.75">
      <c r="A33" s="3" t="s">
        <v>87</v>
      </c>
      <c r="B33" s="21" t="s">
        <v>88</v>
      </c>
      <c r="C33" s="26">
        <v>40484</v>
      </c>
      <c r="D33" s="3">
        <v>1.5</v>
      </c>
      <c r="E33" s="3">
        <v>1.5</v>
      </c>
      <c r="F33" s="3" t="s">
        <v>33</v>
      </c>
      <c r="G33" s="3">
        <v>9</v>
      </c>
      <c r="H33" s="3" t="s">
        <v>121</v>
      </c>
      <c r="I33" s="3"/>
      <c r="J33" s="3"/>
      <c r="K33" s="3"/>
      <c r="L33" s="8"/>
      <c r="M33" s="3"/>
      <c r="N33" s="3">
        <v>165</v>
      </c>
    </row>
    <row r="34" spans="1:14" ht="28.5" customHeight="1">
      <c r="A34" s="9">
        <v>2011</v>
      </c>
      <c r="B34" s="22"/>
      <c r="C34" s="18"/>
      <c r="D34" s="13"/>
      <c r="E34" s="13"/>
      <c r="F34" s="13"/>
      <c r="G34" s="13"/>
      <c r="H34" s="13"/>
      <c r="I34" s="13"/>
      <c r="J34" s="13"/>
      <c r="K34" s="13"/>
      <c r="L34" s="14"/>
      <c r="M34" s="13"/>
      <c r="N34" s="13"/>
    </row>
    <row r="35" spans="1:14" ht="12.75">
      <c r="A35" s="3" t="s">
        <v>12</v>
      </c>
      <c r="B35" s="21" t="s">
        <v>13</v>
      </c>
      <c r="C35" s="17" t="s">
        <v>35</v>
      </c>
      <c r="D35" s="3">
        <v>16</v>
      </c>
      <c r="E35" s="3">
        <v>32</v>
      </c>
      <c r="F35" s="3" t="s">
        <v>12</v>
      </c>
      <c r="G35" s="3" t="s">
        <v>15</v>
      </c>
      <c r="H35" s="3" t="s">
        <v>16</v>
      </c>
      <c r="I35" s="3">
        <f>E35*52</f>
        <v>1664</v>
      </c>
      <c r="J35" s="3">
        <f>4.7*D35</f>
        <v>75.2</v>
      </c>
      <c r="K35" s="3"/>
      <c r="L35" s="6">
        <f>I35+J35+K35</f>
        <v>1739.2</v>
      </c>
      <c r="M35" s="3" t="s">
        <v>36</v>
      </c>
      <c r="N35" s="3">
        <v>0</v>
      </c>
    </row>
    <row r="36" spans="1:14" ht="12.75">
      <c r="A36" s="3" t="s">
        <v>18</v>
      </c>
      <c r="B36" s="21" t="s">
        <v>37</v>
      </c>
      <c r="C36" s="17" t="s">
        <v>35</v>
      </c>
      <c r="D36" s="3"/>
      <c r="E36" s="3">
        <v>8</v>
      </c>
      <c r="F36" s="3" t="s">
        <v>18</v>
      </c>
      <c r="G36" s="3"/>
      <c r="H36" s="3"/>
      <c r="I36" s="3">
        <f>E36*390</f>
        <v>3120</v>
      </c>
      <c r="J36" s="3"/>
      <c r="K36" s="3"/>
      <c r="L36" s="6">
        <f aca="true" t="shared" si="1" ref="L36:L46">I36+J36+K36</f>
        <v>3120</v>
      </c>
      <c r="M36" s="3" t="s">
        <v>42</v>
      </c>
      <c r="N36" s="3"/>
    </row>
    <row r="37" spans="1:14" ht="12.75">
      <c r="A37" s="3" t="s">
        <v>18</v>
      </c>
      <c r="B37" s="21" t="s">
        <v>38</v>
      </c>
      <c r="C37" s="17" t="s">
        <v>35</v>
      </c>
      <c r="D37" s="3"/>
      <c r="E37" s="3">
        <v>8</v>
      </c>
      <c r="F37" s="3" t="s">
        <v>18</v>
      </c>
      <c r="G37" s="3"/>
      <c r="H37" s="3"/>
      <c r="I37" s="3">
        <f>E37*52</f>
        <v>416</v>
      </c>
      <c r="J37" s="3"/>
      <c r="K37" s="3"/>
      <c r="L37" s="6">
        <f t="shared" si="1"/>
        <v>416</v>
      </c>
      <c r="M37" s="3" t="s">
        <v>42</v>
      </c>
      <c r="N37" s="3"/>
    </row>
    <row r="38" spans="1:14" ht="12.75">
      <c r="A38" s="3" t="s">
        <v>39</v>
      </c>
      <c r="B38" s="21" t="s">
        <v>40</v>
      </c>
      <c r="C38" s="17" t="s">
        <v>35</v>
      </c>
      <c r="D38" s="3">
        <v>90</v>
      </c>
      <c r="E38" s="3">
        <v>90</v>
      </c>
      <c r="F38" s="3" t="s">
        <v>41</v>
      </c>
      <c r="G38" s="3">
        <v>60</v>
      </c>
      <c r="H38" s="3"/>
      <c r="I38" s="3">
        <f>52*E38</f>
        <v>4680</v>
      </c>
      <c r="J38" s="3"/>
      <c r="K38" s="3"/>
      <c r="L38" s="6">
        <f t="shared" si="1"/>
        <v>4680</v>
      </c>
      <c r="M38" s="3" t="s">
        <v>36</v>
      </c>
      <c r="N38" s="3"/>
    </row>
    <row r="39" spans="1:14" ht="12.75">
      <c r="A39" s="3" t="s">
        <v>21</v>
      </c>
      <c r="B39" s="21" t="s">
        <v>22</v>
      </c>
      <c r="C39" s="19" t="s">
        <v>75</v>
      </c>
      <c r="D39" s="3">
        <v>1</v>
      </c>
      <c r="E39" s="3">
        <v>6</v>
      </c>
      <c r="F39" s="3" t="s">
        <v>21</v>
      </c>
      <c r="G39" s="3">
        <v>17</v>
      </c>
      <c r="H39" s="3" t="s">
        <v>23</v>
      </c>
      <c r="I39" s="3">
        <f>E39*50</f>
        <v>300</v>
      </c>
      <c r="J39" s="3"/>
      <c r="K39" s="3"/>
      <c r="L39" s="6">
        <f>I39+J39+K39</f>
        <v>300</v>
      </c>
      <c r="M39" s="3" t="s">
        <v>26</v>
      </c>
      <c r="N39" s="15">
        <v>0</v>
      </c>
    </row>
    <row r="40" spans="1:14" ht="12.75">
      <c r="A40" s="3"/>
      <c r="B40" s="21"/>
      <c r="C40" s="17"/>
      <c r="D40" s="3"/>
      <c r="E40" s="3"/>
      <c r="F40" s="3"/>
      <c r="G40" s="3"/>
      <c r="H40" s="3"/>
      <c r="I40" s="3"/>
      <c r="J40" s="3"/>
      <c r="K40" s="3"/>
      <c r="L40" s="6">
        <f t="shared" si="1"/>
        <v>0</v>
      </c>
      <c r="M40" s="3"/>
      <c r="N40" s="3"/>
    </row>
    <row r="41" spans="1:14" ht="12.75">
      <c r="A41" s="3"/>
      <c r="B41" s="21"/>
      <c r="C41" s="17"/>
      <c r="D41" s="3"/>
      <c r="E41" s="3"/>
      <c r="F41" s="3"/>
      <c r="G41" s="3"/>
      <c r="H41" s="3"/>
      <c r="I41" s="3"/>
      <c r="J41" s="3"/>
      <c r="K41" s="3"/>
      <c r="L41" s="6">
        <f t="shared" si="1"/>
        <v>0</v>
      </c>
      <c r="M41" s="3"/>
      <c r="N41" s="3"/>
    </row>
    <row r="42" spans="1:14" ht="12.75">
      <c r="A42" s="3"/>
      <c r="B42" s="21"/>
      <c r="C42" s="17"/>
      <c r="D42" s="3"/>
      <c r="E42" s="3"/>
      <c r="F42" s="3"/>
      <c r="G42" s="3"/>
      <c r="H42" s="3"/>
      <c r="I42" s="3"/>
      <c r="J42" s="3"/>
      <c r="K42" s="3"/>
      <c r="L42" s="6">
        <f t="shared" si="1"/>
        <v>0</v>
      </c>
      <c r="M42" s="3"/>
      <c r="N42" s="3"/>
    </row>
    <row r="43" spans="1:14" ht="12.75">
      <c r="A43" s="3"/>
      <c r="B43" s="21"/>
      <c r="C43" s="17"/>
      <c r="D43" s="3"/>
      <c r="E43" s="3"/>
      <c r="F43" s="3"/>
      <c r="G43" s="3"/>
      <c r="H43" s="3"/>
      <c r="I43" s="3"/>
      <c r="J43" s="3"/>
      <c r="K43" s="3"/>
      <c r="L43" s="6">
        <f t="shared" si="1"/>
        <v>0</v>
      </c>
      <c r="M43" s="3"/>
      <c r="N43" s="3"/>
    </row>
    <row r="44" spans="1:14" ht="12.75">
      <c r="A44" s="3"/>
      <c r="B44" s="21"/>
      <c r="C44" s="17"/>
      <c r="D44" s="3"/>
      <c r="E44" s="3"/>
      <c r="F44" s="3"/>
      <c r="G44" s="3"/>
      <c r="H44" s="3"/>
      <c r="I44" s="3"/>
      <c r="J44" s="3"/>
      <c r="K44" s="3"/>
      <c r="L44" s="6">
        <f t="shared" si="1"/>
        <v>0</v>
      </c>
      <c r="M44" s="3"/>
      <c r="N44" s="3"/>
    </row>
    <row r="45" spans="1:14" ht="12.75">
      <c r="A45" s="3"/>
      <c r="B45" s="21"/>
      <c r="C45" s="17"/>
      <c r="D45" s="3"/>
      <c r="E45" s="3"/>
      <c r="F45" s="3"/>
      <c r="G45" s="3"/>
      <c r="H45" s="3"/>
      <c r="I45" s="3"/>
      <c r="J45" s="3"/>
      <c r="K45" s="3"/>
      <c r="L45" s="6">
        <f t="shared" si="1"/>
        <v>0</v>
      </c>
      <c r="M45" s="3"/>
      <c r="N45" s="3"/>
    </row>
    <row r="46" spans="1:14" ht="12.75">
      <c r="A46" s="3"/>
      <c r="B46" s="21"/>
      <c r="C46" s="17"/>
      <c r="D46" s="3"/>
      <c r="E46" s="3"/>
      <c r="F46" s="3"/>
      <c r="G46" s="3"/>
      <c r="H46" s="3"/>
      <c r="I46" s="3"/>
      <c r="J46" s="3"/>
      <c r="K46" s="3"/>
      <c r="L46" s="6">
        <f t="shared" si="1"/>
        <v>0</v>
      </c>
      <c r="M46" s="3"/>
      <c r="N46" s="3"/>
    </row>
  </sheetData>
  <mergeCells count="11">
    <mergeCell ref="N1:N2"/>
    <mergeCell ref="F1:F2"/>
    <mergeCell ref="C1:C2"/>
    <mergeCell ref="B1:B2"/>
    <mergeCell ref="M1:M2"/>
    <mergeCell ref="A1:A2"/>
    <mergeCell ref="D1:D2"/>
    <mergeCell ref="E1:E2"/>
    <mergeCell ref="I1:L1"/>
    <mergeCell ref="H1:H2"/>
    <mergeCell ref="G1:G2"/>
  </mergeCells>
  <printOptions/>
  <pageMargins left="0.22" right="0.28" top="1" bottom="1" header="0.4921259845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judé</dc:creator>
  <cp:keywords/>
  <dc:description/>
  <cp:lastModifiedBy>stephane judé</cp:lastModifiedBy>
  <cp:lastPrinted>2011-02-21T13:27:23Z</cp:lastPrinted>
  <dcterms:created xsi:type="dcterms:W3CDTF">2011-01-28T12:10:59Z</dcterms:created>
  <dcterms:modified xsi:type="dcterms:W3CDTF">2011-02-22T10:19:54Z</dcterms:modified>
  <cp:category/>
  <cp:version/>
  <cp:contentType/>
  <cp:contentStatus/>
</cp:coreProperties>
</file>